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<sst xmlns="http://schemas.openxmlformats.org/spreadsheetml/2006/main" count="69" uniqueCount="69">
  <si>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Учет материалов Green Line</t>
  </si>
  <si>
    <t>пигмент</t>
  </si>
  <si>
    <t>вес банки в гр</t>
  </si>
  <si>
    <t>вес  тары</t>
  </si>
  <si>
    <t>вес в гр</t>
  </si>
  <si>
    <t>плотность</t>
  </si>
  <si>
    <t>обьем в мл</t>
  </si>
  <si>
    <t>целые банки</t>
  </si>
  <si>
    <t>количество в шт</t>
  </si>
  <si>
    <t>GL005</t>
  </si>
  <si>
    <t>GL006</t>
  </si>
  <si>
    <t>GL100</t>
  </si>
  <si>
    <t>GL101</t>
  </si>
  <si>
    <t>GL203</t>
  </si>
  <si>
    <t>GL208</t>
  </si>
  <si>
    <t>GL209</t>
  </si>
  <si>
    <t>GL225</t>
  </si>
  <si>
    <t>GL318</t>
  </si>
  <si>
    <t>GL320</t>
  </si>
  <si>
    <t>GL321</t>
  </si>
  <si>
    <t>GL322</t>
  </si>
  <si>
    <t>GL323</t>
  </si>
  <si>
    <t>GL324</t>
  </si>
  <si>
    <t>GL329</t>
  </si>
  <si>
    <t>GL401</t>
  </si>
  <si>
    <t>GL402</t>
  </si>
  <si>
    <t>GL404</t>
  </si>
  <si>
    <t>GL502</t>
  </si>
  <si>
    <t>GL503</t>
  </si>
  <si>
    <t>GL506</t>
  </si>
  <si>
    <t>GL600</t>
  </si>
  <si>
    <t>GL602</t>
  </si>
  <si>
    <t>GL662</t>
  </si>
  <si>
    <t>GL700</t>
  </si>
  <si>
    <t>GL701</t>
  </si>
  <si>
    <t>GL702</t>
  </si>
  <si>
    <t>GL705</t>
  </si>
  <si>
    <t>GL804</t>
  </si>
  <si>
    <t>GL820</t>
  </si>
  <si>
    <t>GL827</t>
  </si>
  <si>
    <t>GL832</t>
  </si>
  <si>
    <t>GL833</t>
  </si>
  <si>
    <t>GL834</t>
  </si>
  <si>
    <t>GL836</t>
  </si>
  <si>
    <t>GL837</t>
  </si>
  <si>
    <t>GL843</t>
  </si>
  <si>
    <t>GL848</t>
  </si>
  <si>
    <t>GL850</t>
  </si>
  <si>
    <t>GL858</t>
  </si>
  <si>
    <t>GL860</t>
  </si>
  <si>
    <t>GL861</t>
  </si>
  <si>
    <t>GL862</t>
  </si>
  <si>
    <t>GL863</t>
  </si>
  <si>
    <t>GL864</t>
  </si>
  <si>
    <t>GL866</t>
  </si>
  <si>
    <t>GL867</t>
  </si>
  <si>
    <t>GL868</t>
  </si>
  <si>
    <t>GL870</t>
  </si>
  <si>
    <t>GL873</t>
  </si>
  <si>
    <t>GL880</t>
  </si>
  <si>
    <t>GL881</t>
  </si>
  <si>
    <t>GL882</t>
  </si>
  <si>
    <t>GL883</t>
  </si>
  <si>
    <t>GL885</t>
  </si>
  <si>
    <t>GL886</t>
  </si>
  <si>
    <t>GL887</t>
  </si>
  <si>
    <t>GL888</t>
  </si>
  <si>
    <t>GL895</t>
  </si>
  <si>
    <t>Растворитель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</si>
</sst>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26"/>
      <color indexed="9"/>
      <name val="Arial"/>
      <family val="2"/>
    </font>
    <font>
      <b/>
      <i/>
      <sz val="12"/>
      <name val="Arial"/>
      <family val="2"/>
    </font>
    <font>
      <b/>
      <sz val="12"/>
      <color indexed="5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0" fillId="3" borderId="7" xfId="0" applyNumberFormat="1" applyFill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73" fontId="3" fillId="3" borderId="7" xfId="0" applyNumberFormat="1" applyFont="1" applyFill="1" applyBorder="1" applyAlignment="1">
      <alignment horizontal="center"/>
    </xf>
    <xf numFmtId="173" fontId="3" fillId="3" borderId="8" xfId="0" applyNumberFormat="1" applyFont="1" applyFill="1" applyBorder="1" applyAlignment="1">
      <alignment horizontal="center"/>
    </xf>
    <xf numFmtId="173" fontId="3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K7" sqref="K7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17.140625" style="0" customWidth="1"/>
    <col min="4" max="4" width="15.140625" style="0" customWidth="1"/>
    <col min="5" max="5" width="16.57421875" style="0" customWidth="1"/>
    <col min="6" max="7" width="18.00390625" style="0" customWidth="1"/>
    <col min="8" max="8" width="22.14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26.25" customHeight="1">
      <c r="A2" s="4"/>
      <c r="B2" s="5"/>
      <c r="C2" s="5"/>
      <c r="D2" s="5"/>
      <c r="E2" s="5"/>
      <c r="F2" s="5"/>
      <c r="G2" s="5"/>
      <c r="H2" s="6"/>
    </row>
    <row r="3" spans="1:8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5.75">
      <c r="A4" s="17" t="s">
        <v>9</v>
      </c>
      <c r="B4" s="8">
        <v>3732.8</v>
      </c>
      <c r="C4" s="9">
        <v>686</v>
      </c>
      <c r="D4" s="9">
        <f>B4-C4</f>
        <v>3046.8</v>
      </c>
      <c r="E4" s="10">
        <v>0.93</v>
      </c>
      <c r="F4" s="9">
        <f>D4/E4</f>
        <v>3276.1290322580644</v>
      </c>
      <c r="G4" s="9"/>
      <c r="H4" s="11">
        <f>1/3500*F4+G4</f>
        <v>0.936036866359447</v>
      </c>
    </row>
    <row r="5" spans="1:8" ht="15.75">
      <c r="A5" s="17" t="s">
        <v>10</v>
      </c>
      <c r="B5" s="8">
        <v>686</v>
      </c>
      <c r="C5" s="9">
        <v>686</v>
      </c>
      <c r="D5" s="9">
        <f aca="true" t="shared" si="0" ref="D5:D62">B5-C5</f>
        <v>0</v>
      </c>
      <c r="E5" s="10">
        <v>0.93</v>
      </c>
      <c r="F5" s="9">
        <f aca="true" t="shared" si="1" ref="F5:F62">D5/E5</f>
        <v>0</v>
      </c>
      <c r="G5" s="9"/>
      <c r="H5" s="11">
        <f>1/3500*F5+G5</f>
        <v>0</v>
      </c>
    </row>
    <row r="6" spans="1:8" ht="15.75">
      <c r="A6" s="17" t="s">
        <v>11</v>
      </c>
      <c r="B6" s="8">
        <v>1822.4</v>
      </c>
      <c r="C6" s="9">
        <v>686</v>
      </c>
      <c r="D6" s="9">
        <f t="shared" si="0"/>
        <v>1136.4</v>
      </c>
      <c r="E6" s="10">
        <v>1.27</v>
      </c>
      <c r="F6" s="9">
        <f t="shared" si="1"/>
        <v>894.8031496062993</v>
      </c>
      <c r="G6" s="9">
        <v>1</v>
      </c>
      <c r="H6" s="12">
        <f>1/3500*F6+G6</f>
        <v>1.255658042744657</v>
      </c>
    </row>
    <row r="7" spans="1:8" ht="15.75">
      <c r="A7" s="17" t="s">
        <v>12</v>
      </c>
      <c r="B7" s="8">
        <v>4360.9</v>
      </c>
      <c r="C7" s="9">
        <v>686</v>
      </c>
      <c r="D7" s="9">
        <f>B7-C7</f>
        <v>3674.8999999999996</v>
      </c>
      <c r="E7" s="10">
        <v>1.46</v>
      </c>
      <c r="F7" s="9">
        <f>D7/E7</f>
        <v>2517.0547945205476</v>
      </c>
      <c r="G7" s="9"/>
      <c r="H7" s="11">
        <f>1/3500*F7+G7</f>
        <v>0.7191585127201565</v>
      </c>
    </row>
    <row r="8" spans="1:8" ht="15.75">
      <c r="A8" s="17" t="s">
        <v>13</v>
      </c>
      <c r="B8" s="8">
        <v>1811.6</v>
      </c>
      <c r="C8" s="9">
        <v>350</v>
      </c>
      <c r="D8" s="9">
        <f t="shared" si="0"/>
        <v>1461.6</v>
      </c>
      <c r="E8" s="10">
        <v>1.09</v>
      </c>
      <c r="F8" s="9">
        <f t="shared" si="1"/>
        <v>1340.9174311926604</v>
      </c>
      <c r="G8" s="9"/>
      <c r="H8" s="13">
        <f aca="true" t="shared" si="2" ref="H8:H22">1/1000*F8+G8</f>
        <v>1.3409174311926604</v>
      </c>
    </row>
    <row r="9" spans="1:8" ht="15.75">
      <c r="A9" s="17" t="s">
        <v>14</v>
      </c>
      <c r="B9" s="8">
        <v>1828.9</v>
      </c>
      <c r="C9" s="9">
        <v>350</v>
      </c>
      <c r="D9" s="9">
        <f t="shared" si="0"/>
        <v>1478.9</v>
      </c>
      <c r="E9" s="10">
        <v>0.99</v>
      </c>
      <c r="F9" s="9">
        <f t="shared" si="1"/>
        <v>1493.8383838383838</v>
      </c>
      <c r="G9" s="9"/>
      <c r="H9" s="11">
        <f t="shared" si="2"/>
        <v>1.493838383838384</v>
      </c>
    </row>
    <row r="10" spans="1:8" ht="15.75">
      <c r="A10" s="17" t="s">
        <v>15</v>
      </c>
      <c r="B10" s="8">
        <v>1684.1</v>
      </c>
      <c r="C10" s="9">
        <v>350</v>
      </c>
      <c r="D10" s="9">
        <f t="shared" si="0"/>
        <v>1334.1</v>
      </c>
      <c r="E10" s="10">
        <v>0.96</v>
      </c>
      <c r="F10" s="9">
        <f t="shared" si="1"/>
        <v>1389.6875</v>
      </c>
      <c r="G10" s="9"/>
      <c r="H10" s="11">
        <f t="shared" si="2"/>
        <v>1.3896875</v>
      </c>
    </row>
    <row r="11" spans="1:8" ht="15.75">
      <c r="A11" s="17" t="s">
        <v>16</v>
      </c>
      <c r="B11" s="8">
        <v>888.7</v>
      </c>
      <c r="C11" s="9">
        <v>350</v>
      </c>
      <c r="D11" s="9">
        <f t="shared" si="0"/>
        <v>538.7</v>
      </c>
      <c r="E11" s="10">
        <v>1.04</v>
      </c>
      <c r="F11" s="9">
        <f t="shared" si="1"/>
        <v>517.9807692307693</v>
      </c>
      <c r="G11" s="9"/>
      <c r="H11" s="11">
        <f t="shared" si="2"/>
        <v>0.5179807692307693</v>
      </c>
    </row>
    <row r="12" spans="1:8" ht="15.75">
      <c r="A12" s="17" t="s">
        <v>17</v>
      </c>
      <c r="B12" s="8">
        <v>803</v>
      </c>
      <c r="C12" s="9">
        <v>350</v>
      </c>
      <c r="D12" s="9">
        <f t="shared" si="0"/>
        <v>453</v>
      </c>
      <c r="E12" s="10">
        <v>0.94</v>
      </c>
      <c r="F12" s="9">
        <f t="shared" si="1"/>
        <v>481.9148936170213</v>
      </c>
      <c r="G12" s="9"/>
      <c r="H12" s="11">
        <f t="shared" si="2"/>
        <v>0.4819148936170213</v>
      </c>
    </row>
    <row r="13" spans="1:8" ht="15.75">
      <c r="A13" s="17" t="s">
        <v>18</v>
      </c>
      <c r="B13" s="8">
        <v>946.8</v>
      </c>
      <c r="C13" s="9">
        <v>350</v>
      </c>
      <c r="D13" s="9">
        <f t="shared" si="0"/>
        <v>596.8</v>
      </c>
      <c r="E13" s="10">
        <v>0.95</v>
      </c>
      <c r="F13" s="9">
        <f t="shared" si="1"/>
        <v>628.2105263157895</v>
      </c>
      <c r="G13" s="9"/>
      <c r="H13" s="11">
        <f t="shared" si="2"/>
        <v>0.6282105263157894</v>
      </c>
    </row>
    <row r="14" spans="1:8" ht="15.75">
      <c r="A14" s="17" t="s">
        <v>19</v>
      </c>
      <c r="B14" s="8">
        <v>1107.3</v>
      </c>
      <c r="C14" s="9">
        <v>350</v>
      </c>
      <c r="D14" s="9">
        <f t="shared" si="0"/>
        <v>757.3</v>
      </c>
      <c r="E14" s="10">
        <v>0.96</v>
      </c>
      <c r="F14" s="9">
        <f t="shared" si="1"/>
        <v>788.8541666666666</v>
      </c>
      <c r="G14" s="9"/>
      <c r="H14" s="11">
        <f t="shared" si="2"/>
        <v>0.7888541666666666</v>
      </c>
    </row>
    <row r="15" spans="1:8" ht="15.75">
      <c r="A15" s="17" t="s">
        <v>20</v>
      </c>
      <c r="B15" s="8">
        <v>643.1</v>
      </c>
      <c r="C15" s="9">
        <v>350</v>
      </c>
      <c r="D15" s="9">
        <f t="shared" si="0"/>
        <v>293.1</v>
      </c>
      <c r="E15" s="10">
        <v>0.96</v>
      </c>
      <c r="F15" s="9">
        <f t="shared" si="1"/>
        <v>305.31250000000006</v>
      </c>
      <c r="G15" s="9"/>
      <c r="H15" s="11">
        <f t="shared" si="2"/>
        <v>0.30531250000000004</v>
      </c>
    </row>
    <row r="16" spans="1:8" ht="15.75">
      <c r="A16" s="17" t="s">
        <v>21</v>
      </c>
      <c r="B16" s="8">
        <v>1097.3</v>
      </c>
      <c r="C16" s="9">
        <v>350</v>
      </c>
      <c r="D16" s="9">
        <f t="shared" si="0"/>
        <v>747.3</v>
      </c>
      <c r="E16" s="10">
        <v>0.94</v>
      </c>
      <c r="F16" s="9">
        <f t="shared" si="1"/>
        <v>795</v>
      </c>
      <c r="G16" s="9"/>
      <c r="H16" s="11">
        <f t="shared" si="2"/>
        <v>0.795</v>
      </c>
    </row>
    <row r="17" spans="1:8" ht="15.75">
      <c r="A17" s="17" t="s">
        <v>22</v>
      </c>
      <c r="B17" s="8">
        <v>1515.1</v>
      </c>
      <c r="C17" s="9">
        <v>350</v>
      </c>
      <c r="D17" s="9">
        <f t="shared" si="0"/>
        <v>1165.1</v>
      </c>
      <c r="E17" s="10">
        <v>0.96</v>
      </c>
      <c r="F17" s="9">
        <f t="shared" si="1"/>
        <v>1213.6458333333333</v>
      </c>
      <c r="G17" s="9"/>
      <c r="H17" s="11">
        <f t="shared" si="2"/>
        <v>1.2136458333333333</v>
      </c>
    </row>
    <row r="18" spans="1:8" ht="15.75">
      <c r="A18" s="17" t="s">
        <v>23</v>
      </c>
      <c r="B18" s="8">
        <v>525.1</v>
      </c>
      <c r="C18" s="9">
        <v>350</v>
      </c>
      <c r="D18" s="9">
        <f t="shared" si="0"/>
        <v>175.10000000000002</v>
      </c>
      <c r="E18" s="10">
        <v>0.97</v>
      </c>
      <c r="F18" s="9">
        <f t="shared" si="1"/>
        <v>180.5154639175258</v>
      </c>
      <c r="G18" s="9"/>
      <c r="H18" s="11">
        <f t="shared" si="2"/>
        <v>0.18051546391752582</v>
      </c>
    </row>
    <row r="19" spans="1:8" ht="15.75">
      <c r="A19" s="17" t="s">
        <v>24</v>
      </c>
      <c r="B19" s="8">
        <v>1236.4</v>
      </c>
      <c r="C19" s="9">
        <v>350</v>
      </c>
      <c r="D19" s="9">
        <f t="shared" si="0"/>
        <v>886.4000000000001</v>
      </c>
      <c r="E19" s="10">
        <v>0.94</v>
      </c>
      <c r="F19" s="9">
        <f t="shared" si="1"/>
        <v>942.9787234042554</v>
      </c>
      <c r="G19" s="9"/>
      <c r="H19" s="11">
        <f t="shared" si="2"/>
        <v>0.9429787234042555</v>
      </c>
    </row>
    <row r="20" spans="1:8" ht="15.75">
      <c r="A20" s="17" t="s">
        <v>25</v>
      </c>
      <c r="B20" s="8">
        <v>720.8</v>
      </c>
      <c r="C20" s="9">
        <v>350</v>
      </c>
      <c r="D20" s="9">
        <f t="shared" si="0"/>
        <v>370.79999999999995</v>
      </c>
      <c r="E20" s="10">
        <v>0.95</v>
      </c>
      <c r="F20" s="9">
        <f t="shared" si="1"/>
        <v>390.31578947368416</v>
      </c>
      <c r="G20" s="9"/>
      <c r="H20" s="11">
        <f t="shared" si="2"/>
        <v>0.39031578947368417</v>
      </c>
    </row>
    <row r="21" spans="1:8" ht="15.75">
      <c r="A21" s="17" t="s">
        <v>26</v>
      </c>
      <c r="B21" s="8">
        <v>1172.7</v>
      </c>
      <c r="C21" s="9">
        <v>350</v>
      </c>
      <c r="D21" s="9">
        <f t="shared" si="0"/>
        <v>822.7</v>
      </c>
      <c r="E21" s="10">
        <v>0.95</v>
      </c>
      <c r="F21" s="9">
        <f t="shared" si="1"/>
        <v>866.0000000000001</v>
      </c>
      <c r="G21" s="9"/>
      <c r="H21" s="11">
        <f t="shared" si="2"/>
        <v>0.8660000000000001</v>
      </c>
    </row>
    <row r="22" spans="1:8" ht="15.75">
      <c r="A22" s="17" t="s">
        <v>27</v>
      </c>
      <c r="B22" s="8">
        <v>541.6</v>
      </c>
      <c r="C22" s="9">
        <v>350</v>
      </c>
      <c r="D22" s="9">
        <f t="shared" si="0"/>
        <v>191.60000000000002</v>
      </c>
      <c r="E22" s="10">
        <v>0.96</v>
      </c>
      <c r="F22" s="9">
        <f t="shared" si="1"/>
        <v>199.58333333333337</v>
      </c>
      <c r="G22" s="9">
        <v>1</v>
      </c>
      <c r="H22" s="11">
        <f t="shared" si="2"/>
        <v>1.1995833333333334</v>
      </c>
    </row>
    <row r="23" spans="1:8" ht="15.75">
      <c r="A23" s="17" t="s">
        <v>28</v>
      </c>
      <c r="B23" s="8">
        <v>3134.9</v>
      </c>
      <c r="C23" s="9">
        <v>686</v>
      </c>
      <c r="D23" s="9">
        <f t="shared" si="0"/>
        <v>2448.9</v>
      </c>
      <c r="E23" s="10">
        <v>0.95</v>
      </c>
      <c r="F23" s="9">
        <f t="shared" si="1"/>
        <v>2577.789473684211</v>
      </c>
      <c r="G23" s="9"/>
      <c r="H23" s="11">
        <f>1/3500*F23+G23</f>
        <v>0.7365112781954889</v>
      </c>
    </row>
    <row r="24" spans="1:8" ht="15.75">
      <c r="A24" s="17" t="s">
        <v>29</v>
      </c>
      <c r="B24" s="8">
        <v>733.6</v>
      </c>
      <c r="C24" s="9">
        <v>350</v>
      </c>
      <c r="D24" s="9">
        <f t="shared" si="0"/>
        <v>383.6</v>
      </c>
      <c r="E24" s="10">
        <v>0.96</v>
      </c>
      <c r="F24" s="9">
        <f t="shared" si="1"/>
        <v>399.58333333333337</v>
      </c>
      <c r="G24" s="9"/>
      <c r="H24" s="11">
        <f>1/1000*F24+G24</f>
        <v>0.3995833333333334</v>
      </c>
    </row>
    <row r="25" spans="1:8" ht="15.75">
      <c r="A25" s="17" t="s">
        <v>30</v>
      </c>
      <c r="B25" s="8">
        <v>1257.8</v>
      </c>
      <c r="C25" s="9">
        <v>350</v>
      </c>
      <c r="D25" s="9">
        <f t="shared" si="0"/>
        <v>907.8</v>
      </c>
      <c r="E25" s="10">
        <v>0.96</v>
      </c>
      <c r="F25" s="9">
        <f t="shared" si="1"/>
        <v>945.625</v>
      </c>
      <c r="G25" s="9"/>
      <c r="H25" s="11">
        <f>1/1000*F25+G25</f>
        <v>0.945625</v>
      </c>
    </row>
    <row r="26" spans="1:8" ht="15.75">
      <c r="A26" s="17" t="s">
        <v>31</v>
      </c>
      <c r="B26" s="8">
        <v>1198.5</v>
      </c>
      <c r="C26" s="9">
        <v>350</v>
      </c>
      <c r="D26" s="9">
        <f t="shared" si="0"/>
        <v>848.5</v>
      </c>
      <c r="E26" s="10">
        <v>0.94</v>
      </c>
      <c r="F26" s="9">
        <f t="shared" si="1"/>
        <v>902.6595744680851</v>
      </c>
      <c r="G26" s="9">
        <v>1</v>
      </c>
      <c r="H26" s="11">
        <f>1/1000*F26+G26</f>
        <v>1.902659574468085</v>
      </c>
    </row>
    <row r="27" spans="1:8" ht="15.75">
      <c r="A27" s="17" t="s">
        <v>32</v>
      </c>
      <c r="B27" s="8">
        <v>1546.7</v>
      </c>
      <c r="C27" s="9">
        <v>350</v>
      </c>
      <c r="D27" s="9">
        <f t="shared" si="0"/>
        <v>1196.7</v>
      </c>
      <c r="E27" s="10">
        <v>0.95</v>
      </c>
      <c r="F27" s="9">
        <f t="shared" si="1"/>
        <v>1259.6842105263158</v>
      </c>
      <c r="G27" s="9"/>
      <c r="H27" s="11">
        <f>1/1000*F27+G27</f>
        <v>1.259684210526316</v>
      </c>
    </row>
    <row r="28" spans="1:8" ht="15.75">
      <c r="A28" s="17" t="s">
        <v>33</v>
      </c>
      <c r="B28" s="8">
        <v>2161.6</v>
      </c>
      <c r="C28" s="9">
        <v>686</v>
      </c>
      <c r="D28" s="9">
        <f t="shared" si="0"/>
        <v>1475.6</v>
      </c>
      <c r="E28" s="10">
        <v>0.95</v>
      </c>
      <c r="F28" s="9">
        <f t="shared" si="1"/>
        <v>1553.2631578947369</v>
      </c>
      <c r="G28" s="9">
        <v>1</v>
      </c>
      <c r="H28" s="11">
        <f>1/3500*F28+G28</f>
        <v>1.4437894736842105</v>
      </c>
    </row>
    <row r="29" spans="1:8" ht="15.75">
      <c r="A29" s="17" t="s">
        <v>34</v>
      </c>
      <c r="B29" s="8">
        <v>554</v>
      </c>
      <c r="C29" s="9">
        <v>350</v>
      </c>
      <c r="D29" s="9">
        <f>B29-C29</f>
        <v>204</v>
      </c>
      <c r="E29" s="10">
        <v>0.952</v>
      </c>
      <c r="F29" s="9">
        <f>D29/E29</f>
        <v>214.2857142857143</v>
      </c>
      <c r="G29" s="9"/>
      <c r="H29" s="11">
        <f>1/1000*F29+G29</f>
        <v>0.2142857142857143</v>
      </c>
    </row>
    <row r="30" spans="1:8" ht="15.75">
      <c r="A30" s="17" t="s">
        <v>35</v>
      </c>
      <c r="B30" s="8">
        <v>878.9</v>
      </c>
      <c r="C30" s="9">
        <v>686</v>
      </c>
      <c r="D30" s="9">
        <f t="shared" si="0"/>
        <v>192.89999999999998</v>
      </c>
      <c r="E30" s="10">
        <v>0.95</v>
      </c>
      <c r="F30" s="9">
        <f t="shared" si="1"/>
        <v>203.05263157894734</v>
      </c>
      <c r="G30" s="9">
        <v>1</v>
      </c>
      <c r="H30" s="11">
        <f>1/3500*F30+G30</f>
        <v>1.058015037593985</v>
      </c>
    </row>
    <row r="31" spans="1:8" ht="15.75">
      <c r="A31" s="17" t="s">
        <v>36</v>
      </c>
      <c r="B31" s="8">
        <v>825.9</v>
      </c>
      <c r="C31" s="9">
        <v>350</v>
      </c>
      <c r="D31" s="9">
        <f t="shared" si="0"/>
        <v>475.9</v>
      </c>
      <c r="E31" s="10">
        <v>0.96</v>
      </c>
      <c r="F31" s="9">
        <f t="shared" si="1"/>
        <v>495.7291666666667</v>
      </c>
      <c r="G31" s="9">
        <v>1</v>
      </c>
      <c r="H31" s="11">
        <f aca="true" t="shared" si="3" ref="H31:H39">1/1000*F31+G31</f>
        <v>1.4957291666666668</v>
      </c>
    </row>
    <row r="32" spans="1:8" ht="15.75">
      <c r="A32" s="17" t="s">
        <v>37</v>
      </c>
      <c r="B32" s="8">
        <v>500.5</v>
      </c>
      <c r="C32" s="9">
        <v>350</v>
      </c>
      <c r="D32" s="9">
        <f t="shared" si="0"/>
        <v>150.5</v>
      </c>
      <c r="E32" s="10">
        <v>1.01</v>
      </c>
      <c r="F32" s="9">
        <f t="shared" si="1"/>
        <v>149.009900990099</v>
      </c>
      <c r="G32" s="9"/>
      <c r="H32" s="11">
        <f t="shared" si="3"/>
        <v>0.149009900990099</v>
      </c>
    </row>
    <row r="33" spans="1:8" ht="15.75">
      <c r="A33" s="17" t="s">
        <v>38</v>
      </c>
      <c r="B33" s="8">
        <v>680.9</v>
      </c>
      <c r="C33" s="9">
        <v>350</v>
      </c>
      <c r="D33" s="9">
        <f t="shared" si="0"/>
        <v>330.9</v>
      </c>
      <c r="E33" s="10">
        <v>0.96</v>
      </c>
      <c r="F33" s="9">
        <f t="shared" si="1"/>
        <v>344.6875</v>
      </c>
      <c r="G33" s="9"/>
      <c r="H33" s="11">
        <f t="shared" si="3"/>
        <v>0.3446875</v>
      </c>
    </row>
    <row r="34" spans="1:8" ht="15.75">
      <c r="A34" s="17" t="s">
        <v>39</v>
      </c>
      <c r="B34" s="8">
        <v>1090.3</v>
      </c>
      <c r="C34" s="9">
        <v>350</v>
      </c>
      <c r="D34" s="9">
        <f t="shared" si="0"/>
        <v>740.3</v>
      </c>
      <c r="E34" s="10">
        <v>0.96</v>
      </c>
      <c r="F34" s="9">
        <f t="shared" si="1"/>
        <v>771.1458333333334</v>
      </c>
      <c r="G34" s="9">
        <v>1</v>
      </c>
      <c r="H34" s="11">
        <f t="shared" si="3"/>
        <v>1.7711458333333334</v>
      </c>
    </row>
    <row r="35" spans="1:8" ht="15.75">
      <c r="A35" s="17" t="s">
        <v>40</v>
      </c>
      <c r="B35" s="8">
        <v>1756.8</v>
      </c>
      <c r="C35" s="9">
        <v>350</v>
      </c>
      <c r="D35" s="9">
        <f t="shared" si="0"/>
        <v>1406.8</v>
      </c>
      <c r="E35" s="10">
        <v>0.98</v>
      </c>
      <c r="F35" s="9">
        <f t="shared" si="1"/>
        <v>1435.5102040816325</v>
      </c>
      <c r="G35" s="9"/>
      <c r="H35" s="11">
        <f t="shared" si="3"/>
        <v>1.4355102040816325</v>
      </c>
    </row>
    <row r="36" spans="1:8" ht="15.75">
      <c r="A36" s="17" t="s">
        <v>41</v>
      </c>
      <c r="B36" s="8">
        <v>1313.1</v>
      </c>
      <c r="C36" s="9">
        <v>350</v>
      </c>
      <c r="D36" s="9">
        <f t="shared" si="0"/>
        <v>963.0999999999999</v>
      </c>
      <c r="E36" s="10">
        <v>0.99</v>
      </c>
      <c r="F36" s="9">
        <f t="shared" si="1"/>
        <v>972.8282828282828</v>
      </c>
      <c r="G36" s="9"/>
      <c r="H36" s="11">
        <f t="shared" si="3"/>
        <v>0.9728282828282828</v>
      </c>
    </row>
    <row r="37" spans="1:8" ht="15.75">
      <c r="A37" s="17" t="s">
        <v>42</v>
      </c>
      <c r="B37" s="8">
        <v>1038.1</v>
      </c>
      <c r="C37" s="9">
        <v>350</v>
      </c>
      <c r="D37" s="9">
        <f>B37-C37</f>
        <v>688.0999999999999</v>
      </c>
      <c r="E37" s="10">
        <v>0.96</v>
      </c>
      <c r="F37" s="9">
        <f t="shared" si="1"/>
        <v>716.7708333333333</v>
      </c>
      <c r="G37" s="9"/>
      <c r="H37" s="11">
        <f t="shared" si="3"/>
        <v>0.7167708333333332</v>
      </c>
    </row>
    <row r="38" spans="1:8" ht="15.75">
      <c r="A38" s="17" t="s">
        <v>43</v>
      </c>
      <c r="B38" s="8">
        <v>1787.8</v>
      </c>
      <c r="C38" s="9">
        <v>350</v>
      </c>
      <c r="D38" s="9">
        <f t="shared" si="0"/>
        <v>1437.8</v>
      </c>
      <c r="E38" s="10">
        <v>0.95</v>
      </c>
      <c r="F38" s="9">
        <f t="shared" si="1"/>
        <v>1513.4736842105262</v>
      </c>
      <c r="G38" s="9"/>
      <c r="H38" s="11">
        <f t="shared" si="3"/>
        <v>1.5134736842105263</v>
      </c>
    </row>
    <row r="39" spans="1:8" ht="15.75">
      <c r="A39" s="17" t="s">
        <v>44</v>
      </c>
      <c r="B39" s="8">
        <v>1679</v>
      </c>
      <c r="C39" s="9">
        <v>350</v>
      </c>
      <c r="D39" s="9">
        <f t="shared" si="0"/>
        <v>1329</v>
      </c>
      <c r="E39" s="10">
        <v>0.97</v>
      </c>
      <c r="F39" s="9">
        <f t="shared" si="1"/>
        <v>1370.1030927835052</v>
      </c>
      <c r="G39" s="9"/>
      <c r="H39" s="11">
        <f t="shared" si="3"/>
        <v>1.3701030927835052</v>
      </c>
    </row>
    <row r="40" spans="1:8" ht="15.75">
      <c r="A40" s="17" t="s">
        <v>45</v>
      </c>
      <c r="B40" s="8">
        <v>3192.5</v>
      </c>
      <c r="C40" s="9">
        <v>686</v>
      </c>
      <c r="D40" s="9">
        <f t="shared" si="0"/>
        <v>2506.5</v>
      </c>
      <c r="E40" s="10">
        <v>1</v>
      </c>
      <c r="F40" s="9">
        <f t="shared" si="1"/>
        <v>2506.5</v>
      </c>
      <c r="G40" s="9"/>
      <c r="H40" s="11">
        <f>1/3500*F40+G40</f>
        <v>0.7161428571428572</v>
      </c>
    </row>
    <row r="41" spans="1:8" ht="15.75">
      <c r="A41" s="17" t="s">
        <v>46</v>
      </c>
      <c r="B41" s="8">
        <v>862.3</v>
      </c>
      <c r="C41" s="9">
        <v>350</v>
      </c>
      <c r="D41" s="9">
        <f t="shared" si="0"/>
        <v>512.3</v>
      </c>
      <c r="E41" s="10">
        <v>0.96</v>
      </c>
      <c r="F41" s="9">
        <f t="shared" si="1"/>
        <v>533.6458333333333</v>
      </c>
      <c r="G41" s="9"/>
      <c r="H41" s="11">
        <f aca="true" t="shared" si="4" ref="H41:H52">1/1000*F41+G41</f>
        <v>0.5336458333333333</v>
      </c>
    </row>
    <row r="42" spans="1:8" ht="15.75">
      <c r="A42" s="17" t="s">
        <v>47</v>
      </c>
      <c r="B42" s="8">
        <v>1090</v>
      </c>
      <c r="C42" s="9">
        <v>350</v>
      </c>
      <c r="D42" s="9">
        <f t="shared" si="0"/>
        <v>740</v>
      </c>
      <c r="E42" s="10">
        <v>0.95</v>
      </c>
      <c r="F42" s="9">
        <f t="shared" si="1"/>
        <v>778.9473684210527</v>
      </c>
      <c r="G42" s="9"/>
      <c r="H42" s="11">
        <f t="shared" si="4"/>
        <v>0.7789473684210527</v>
      </c>
    </row>
    <row r="43" spans="1:8" ht="15.75">
      <c r="A43" s="17" t="s">
        <v>48</v>
      </c>
      <c r="B43" s="8">
        <v>1171.4</v>
      </c>
      <c r="C43" s="9">
        <v>350</v>
      </c>
      <c r="D43" s="9">
        <f t="shared" si="0"/>
        <v>821.4000000000001</v>
      </c>
      <c r="E43" s="10">
        <v>0.98</v>
      </c>
      <c r="F43" s="9">
        <f t="shared" si="1"/>
        <v>838.1632653061225</v>
      </c>
      <c r="G43" s="9"/>
      <c r="H43" s="11">
        <f t="shared" si="4"/>
        <v>0.8381632653061225</v>
      </c>
    </row>
    <row r="44" spans="1:8" ht="15.75">
      <c r="A44" s="17" t="s">
        <v>49</v>
      </c>
      <c r="B44" s="8">
        <v>1177.6</v>
      </c>
      <c r="C44" s="9">
        <v>350</v>
      </c>
      <c r="D44" s="9">
        <f t="shared" si="0"/>
        <v>827.5999999999999</v>
      </c>
      <c r="E44" s="10">
        <v>0.99</v>
      </c>
      <c r="F44" s="9">
        <f t="shared" si="1"/>
        <v>835.9595959595958</v>
      </c>
      <c r="G44" s="9"/>
      <c r="H44" s="11">
        <f t="shared" si="4"/>
        <v>0.8359595959595959</v>
      </c>
    </row>
    <row r="45" spans="1:8" ht="15.75">
      <c r="A45" s="17" t="s">
        <v>50</v>
      </c>
      <c r="B45" s="8">
        <v>1319.2</v>
      </c>
      <c r="C45" s="9">
        <v>350</v>
      </c>
      <c r="D45" s="9">
        <f t="shared" si="0"/>
        <v>969.2</v>
      </c>
      <c r="E45" s="10">
        <v>0.99</v>
      </c>
      <c r="F45" s="9">
        <f t="shared" si="1"/>
        <v>978.9898989898991</v>
      </c>
      <c r="G45" s="9"/>
      <c r="H45" s="11">
        <f t="shared" si="4"/>
        <v>0.9789898989898991</v>
      </c>
    </row>
    <row r="46" spans="1:8" ht="15.75">
      <c r="A46" s="17" t="s">
        <v>51</v>
      </c>
      <c r="B46" s="8">
        <v>1089.6</v>
      </c>
      <c r="C46" s="9">
        <v>350</v>
      </c>
      <c r="D46" s="9">
        <f t="shared" si="0"/>
        <v>739.5999999999999</v>
      </c>
      <c r="E46" s="10">
        <v>0.97</v>
      </c>
      <c r="F46" s="9">
        <f t="shared" si="1"/>
        <v>762.4742268041236</v>
      </c>
      <c r="G46" s="9"/>
      <c r="H46" s="11">
        <f t="shared" si="4"/>
        <v>0.7624742268041237</v>
      </c>
    </row>
    <row r="47" spans="1:8" ht="15.75">
      <c r="A47" s="17" t="s">
        <v>52</v>
      </c>
      <c r="B47" s="8">
        <v>555.6</v>
      </c>
      <c r="C47" s="9">
        <v>350</v>
      </c>
      <c r="D47" s="9">
        <f t="shared" si="0"/>
        <v>205.60000000000002</v>
      </c>
      <c r="E47" s="10">
        <v>0.98</v>
      </c>
      <c r="F47" s="9">
        <f t="shared" si="1"/>
        <v>209.79591836734696</v>
      </c>
      <c r="G47" s="9">
        <v>1</v>
      </c>
      <c r="H47" s="11">
        <f t="shared" si="4"/>
        <v>1.209795918367347</v>
      </c>
    </row>
    <row r="48" spans="1:8" ht="15.75">
      <c r="A48" s="17" t="s">
        <v>53</v>
      </c>
      <c r="B48" s="8">
        <v>1236.3</v>
      </c>
      <c r="C48" s="9">
        <v>350</v>
      </c>
      <c r="D48" s="9">
        <f t="shared" si="0"/>
        <v>886.3</v>
      </c>
      <c r="E48" s="10">
        <v>0.98</v>
      </c>
      <c r="F48" s="9">
        <f t="shared" si="1"/>
        <v>904.3877551020408</v>
      </c>
      <c r="G48" s="9"/>
      <c r="H48" s="11">
        <f t="shared" si="4"/>
        <v>0.9043877551020408</v>
      </c>
    </row>
    <row r="49" spans="1:8" ht="15.75">
      <c r="A49" s="17" t="s">
        <v>54</v>
      </c>
      <c r="B49" s="8">
        <v>921.9</v>
      </c>
      <c r="C49" s="9">
        <v>350</v>
      </c>
      <c r="D49" s="9">
        <f t="shared" si="0"/>
        <v>571.9</v>
      </c>
      <c r="E49" s="10">
        <v>0.97</v>
      </c>
      <c r="F49" s="9">
        <f t="shared" si="1"/>
        <v>589.5876288659794</v>
      </c>
      <c r="G49" s="9"/>
      <c r="H49" s="11">
        <f t="shared" si="4"/>
        <v>0.5895876288659794</v>
      </c>
    </row>
    <row r="50" spans="1:8" ht="15.75">
      <c r="A50" s="17" t="s">
        <v>55</v>
      </c>
      <c r="B50" s="8">
        <v>765.9</v>
      </c>
      <c r="C50" s="9">
        <v>350</v>
      </c>
      <c r="D50" s="9">
        <f t="shared" si="0"/>
        <v>415.9</v>
      </c>
      <c r="E50" s="10">
        <v>0.99</v>
      </c>
      <c r="F50" s="9">
        <f t="shared" si="1"/>
        <v>420.1010101010101</v>
      </c>
      <c r="G50" s="9"/>
      <c r="H50" s="11">
        <f t="shared" si="4"/>
        <v>0.4201010101010101</v>
      </c>
    </row>
    <row r="51" spans="1:8" ht="15.75">
      <c r="A51" s="17" t="s">
        <v>56</v>
      </c>
      <c r="B51" s="8">
        <v>1012.5</v>
      </c>
      <c r="C51" s="9">
        <v>350</v>
      </c>
      <c r="D51" s="9">
        <f t="shared" si="0"/>
        <v>662.5</v>
      </c>
      <c r="E51" s="10">
        <v>1.01</v>
      </c>
      <c r="F51" s="9">
        <f t="shared" si="1"/>
        <v>655.940594059406</v>
      </c>
      <c r="G51" s="9"/>
      <c r="H51" s="11">
        <f t="shared" si="4"/>
        <v>0.655940594059406</v>
      </c>
    </row>
    <row r="52" spans="1:8" ht="15.75">
      <c r="A52" s="17" t="s">
        <v>57</v>
      </c>
      <c r="B52" s="8">
        <v>929.7</v>
      </c>
      <c r="C52" s="9">
        <v>350</v>
      </c>
      <c r="D52" s="9">
        <f t="shared" si="0"/>
        <v>579.7</v>
      </c>
      <c r="E52" s="10">
        <v>1.03</v>
      </c>
      <c r="F52" s="9">
        <f t="shared" si="1"/>
        <v>562.8155339805826</v>
      </c>
      <c r="G52" s="9"/>
      <c r="H52" s="11">
        <f t="shared" si="4"/>
        <v>0.5628155339805826</v>
      </c>
    </row>
    <row r="53" spans="1:8" ht="15.75">
      <c r="A53" s="17" t="s">
        <v>58</v>
      </c>
      <c r="B53" s="8">
        <v>3741.1</v>
      </c>
      <c r="C53" s="9">
        <v>686</v>
      </c>
      <c r="D53" s="9">
        <f t="shared" si="0"/>
        <v>3055.1</v>
      </c>
      <c r="E53" s="10">
        <v>0.96</v>
      </c>
      <c r="F53" s="9">
        <f t="shared" si="1"/>
        <v>3182.3958333333335</v>
      </c>
      <c r="G53" s="9"/>
      <c r="H53" s="11">
        <f>1/3500*F53+G53</f>
        <v>0.9092559523809525</v>
      </c>
    </row>
    <row r="54" spans="1:8" ht="15.75">
      <c r="A54" s="17" t="s">
        <v>59</v>
      </c>
      <c r="B54" s="8">
        <v>777.5</v>
      </c>
      <c r="C54" s="9">
        <v>288</v>
      </c>
      <c r="D54" s="9">
        <f t="shared" si="0"/>
        <v>489.5</v>
      </c>
      <c r="E54" s="10">
        <v>0.99</v>
      </c>
      <c r="F54" s="9">
        <f t="shared" si="1"/>
        <v>494.44444444444446</v>
      </c>
      <c r="G54" s="9">
        <v>1</v>
      </c>
      <c r="H54" s="11">
        <f>1/500*F54+G54</f>
        <v>1.988888888888889</v>
      </c>
    </row>
    <row r="55" spans="1:8" ht="15.75">
      <c r="A55" s="17" t="s">
        <v>60</v>
      </c>
      <c r="B55" s="8">
        <v>456.7</v>
      </c>
      <c r="C55" s="9">
        <v>288</v>
      </c>
      <c r="D55" s="9">
        <f t="shared" si="0"/>
        <v>168.7</v>
      </c>
      <c r="E55" s="10">
        <v>0.99</v>
      </c>
      <c r="F55" s="9">
        <f t="shared" si="1"/>
        <v>170.4040404040404</v>
      </c>
      <c r="G55" s="9"/>
      <c r="H55" s="11">
        <f>1/500*F55+G55</f>
        <v>0.3408080808080808</v>
      </c>
    </row>
    <row r="56" spans="1:8" ht="15.75">
      <c r="A56" s="17" t="s">
        <v>61</v>
      </c>
      <c r="B56" s="8">
        <v>1054.9</v>
      </c>
      <c r="C56" s="9">
        <v>350</v>
      </c>
      <c r="D56" s="9">
        <f>B56-C56</f>
        <v>704.9000000000001</v>
      </c>
      <c r="E56" s="10">
        <v>0.97</v>
      </c>
      <c r="F56" s="9">
        <f>D56/E56</f>
        <v>726.7010309278352</v>
      </c>
      <c r="G56" s="9"/>
      <c r="H56" s="11">
        <f>1/1000*F56+G56</f>
        <v>0.7267010309278352</v>
      </c>
    </row>
    <row r="57" spans="1:8" ht="15.75">
      <c r="A57" s="17" t="s">
        <v>62</v>
      </c>
      <c r="B57" s="8">
        <v>748.3</v>
      </c>
      <c r="C57" s="9">
        <v>350</v>
      </c>
      <c r="D57" s="9">
        <f t="shared" si="0"/>
        <v>398.29999999999995</v>
      </c>
      <c r="E57" s="10">
        <v>0.98</v>
      </c>
      <c r="F57" s="9">
        <f t="shared" si="1"/>
        <v>406.4285714285714</v>
      </c>
      <c r="G57" s="9"/>
      <c r="H57" s="11">
        <f>1/1000*F57+G57</f>
        <v>0.4064285714285714</v>
      </c>
    </row>
    <row r="58" spans="1:8" ht="15.75">
      <c r="A58" s="17" t="s">
        <v>63</v>
      </c>
      <c r="B58" s="8">
        <v>3998.3</v>
      </c>
      <c r="C58" s="9">
        <v>686</v>
      </c>
      <c r="D58" s="9">
        <f t="shared" si="0"/>
        <v>3312.3</v>
      </c>
      <c r="E58" s="10">
        <v>0.99</v>
      </c>
      <c r="F58" s="9">
        <f t="shared" si="1"/>
        <v>3345.757575757576</v>
      </c>
      <c r="G58" s="9"/>
      <c r="H58" s="11">
        <f>1/3500*F58+G58</f>
        <v>0.9559307359307361</v>
      </c>
    </row>
    <row r="59" spans="1:8" ht="15.75">
      <c r="A59" s="17" t="s">
        <v>64</v>
      </c>
      <c r="B59" s="8">
        <v>430.8</v>
      </c>
      <c r="C59" s="9">
        <v>288</v>
      </c>
      <c r="D59" s="9">
        <f t="shared" si="0"/>
        <v>142.8</v>
      </c>
      <c r="E59" s="10">
        <v>1</v>
      </c>
      <c r="F59" s="9">
        <f t="shared" si="1"/>
        <v>142.8</v>
      </c>
      <c r="G59" s="9"/>
      <c r="H59" s="11">
        <f>1/500*F59+G59</f>
        <v>0.2856</v>
      </c>
    </row>
    <row r="60" spans="1:8" ht="15.75">
      <c r="A60" s="17" t="s">
        <v>65</v>
      </c>
      <c r="B60" s="8">
        <v>909.7</v>
      </c>
      <c r="C60" s="9">
        <v>288</v>
      </c>
      <c r="D60" s="9">
        <f t="shared" si="0"/>
        <v>621.7</v>
      </c>
      <c r="E60" s="10">
        <v>0.98</v>
      </c>
      <c r="F60" s="9">
        <f t="shared" si="1"/>
        <v>634.3877551020408</v>
      </c>
      <c r="G60" s="9"/>
      <c r="H60" s="11">
        <f>1/500*F60+G60</f>
        <v>1.2687755102040816</v>
      </c>
    </row>
    <row r="61" spans="1:8" ht="15.75">
      <c r="A61" s="17" t="s">
        <v>66</v>
      </c>
      <c r="B61" s="8">
        <v>772.9</v>
      </c>
      <c r="C61" s="9">
        <v>288</v>
      </c>
      <c r="D61" s="9">
        <f t="shared" si="0"/>
        <v>484.9</v>
      </c>
      <c r="E61" s="10">
        <v>1</v>
      </c>
      <c r="F61" s="9">
        <f t="shared" si="1"/>
        <v>484.9</v>
      </c>
      <c r="G61" s="9"/>
      <c r="H61" s="11">
        <f>1/500*F61+G61</f>
        <v>0.9698</v>
      </c>
    </row>
    <row r="62" spans="1:8" ht="15.75">
      <c r="A62" s="18" t="s">
        <v>67</v>
      </c>
      <c r="B62" s="8">
        <v>508</v>
      </c>
      <c r="C62" s="9">
        <v>350</v>
      </c>
      <c r="D62" s="9">
        <f t="shared" si="0"/>
        <v>158</v>
      </c>
      <c r="E62" s="10">
        <v>0.96</v>
      </c>
      <c r="F62" s="9">
        <f t="shared" si="1"/>
        <v>164.58333333333334</v>
      </c>
      <c r="G62" s="9"/>
      <c r="H62" s="11">
        <f>1/1000*F62+G62</f>
        <v>0.16458333333333336</v>
      </c>
    </row>
    <row r="63" ht="15.75">
      <c r="H63" s="14"/>
    </row>
    <row r="64" ht="15.75">
      <c r="H64" s="14"/>
    </row>
    <row r="65" spans="1:8" ht="15.75">
      <c r="A65" s="15" t="s">
        <v>68</v>
      </c>
      <c r="H65" s="14"/>
    </row>
    <row r="66" spans="1:8" ht="15.75">
      <c r="A66" s="18">
        <v>1001</v>
      </c>
      <c r="B66" s="8">
        <v>379.5</v>
      </c>
      <c r="C66" s="9">
        <v>124</v>
      </c>
      <c r="D66" s="9">
        <f>B66-C66</f>
        <v>255.5</v>
      </c>
      <c r="E66" s="10">
        <v>0.91</v>
      </c>
      <c r="F66" s="9">
        <f>D66/E66</f>
        <v>280.7692307692308</v>
      </c>
      <c r="G66" s="16">
        <v>5</v>
      </c>
      <c r="H66" s="11">
        <f>G66+(1/1000*F66)</f>
        <v>5.280769230769231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man1</cp:lastModifiedBy>
  <dcterms:created xsi:type="dcterms:W3CDTF">1996-10-14T23:33:28Z</dcterms:created>
  <dcterms:modified xsi:type="dcterms:W3CDTF">2015-09-03T07:39:14Z</dcterms:modified>
  <cp:category/>
  <cp:version/>
  <cp:contentType/>
  <cp:contentStatus/>
</cp:coreProperties>
</file>